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3-A\ABS-MSR-Series 2003-A\ABS-MSR-Series 2003-A-YR19\ABS-MSR 123119\"/>
    </mc:Choice>
  </mc:AlternateContent>
  <xr:revisionPtr revIDLastSave="0" documentId="8_{32677839-BEA5-4719-995E-1A24EB9DE8A0}" xr6:coauthVersionLast="41" xr6:coauthVersionMax="41" xr10:uidLastSave="{00000000-0000-0000-0000-000000000000}"/>
  <bookViews>
    <workbookView xWindow="-28920" yWindow="-120" windowWidth="29040" windowHeight="15840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  <externalReference r:id="rId12"/>
    <externalReference r:id="rId13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extDistribDate">'[3]Manual Entry'!$B$23</definedName>
    <definedName name="nextEndDate">EOMONTH([0]!distribDate,0)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arm_Mths_This_IR">'[4]Pivot Current Nvalues'!$C$1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<sst xmlns="http://schemas.openxmlformats.org/spreadsheetml/2006/main" count="442" uniqueCount="274">
  <si>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</si>
  <si>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</si>
  <si>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</si>
  <si>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</si>
  <si>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</si>
  <si>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</si>
  <si>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</si>
  <si>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</si>
  <si>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</si>
  <si>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</si>
  <si>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</si>
  <si>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</si>
  <si>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</si>
  <si>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</si>
  <si>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</si>
  <si>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</si>
  <si>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</si>
  <si>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</si>
  <si>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</si>
  <si>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</si>
  <si>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</si>
  <si>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</si>
  <si>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</si>
  <si>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</si>
  <si>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</si>
  <si>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</si>
  <si>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</si>
  <si>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</si>
  <si>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</si>
  <si>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</si>
  <si>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</si>
  <si>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</si>
  <si>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</si>
  <si>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</si>
  <si>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</si>
  <si>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</si>
  <si>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</si>
  <si>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</si>
  <si>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</si>
  <si>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</si>
  <si>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</si>
  <si>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</si>
  <si>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</si>
  <si>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</si>
  <si>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</si>
  <si>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</si>
  <si>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</si>
  <si>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</si>
  <si>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</si>
  <si>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</si>
  <si>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</si>
  <si>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</si>
  <si>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</si>
  <si>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</si>
  <si>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</si>
  <si>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</si>
  <si>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</si>
  <si>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</si>
  <si>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</si>
  <si>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</si>
  <si>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</si>
  <si>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</si>
  <si>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</si>
  <si>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</si>
  <si>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</si>
  <si>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</si>
  <si>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</si>
  <si>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</si>
  <si>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</si>
  <si>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</si>
  <si>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</si>
  <si>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</si>
  <si>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</si>
  <si>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</si>
  <si>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</si>
  <si>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</si>
  <si>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</si>
  <si>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</si>
  <si>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</si>
  <si>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</si>
  <si>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</si>
  <si>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</si>
  <si>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</si>
  <si>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</si>
  <si>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</si>
  <si>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</si>
  <si>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</si>
  <si>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</si>
  <si>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</si>
  <si>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</si>
  <si>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</si>
  <si>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</si>
  <si>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</si>
  <si>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</si>
  <si>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</si>
  <si>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</si>
  <si>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</si>
  <si>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</si>
  <si>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</si>
  <si>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</si>
  <si>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</si>
  <si>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</si>
  <si>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</si>
  <si>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</si>
  <si>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</si>
  <si>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</si>
  <si>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</si>
  <si>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</si>
  <si>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</si>
  <si>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</si>
  <si>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</si>
  <si>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</si>
  <si>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</si>
  <si>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</si>
  <si>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</si>
  <si>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</si>
  <si>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</si>
  <si>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</si>
  <si>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</si>
  <si>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</si>
  <si>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</si>
  <si>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</si>
  <si>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</si>
  <si>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</si>
  <si>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</si>
  <si>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</si>
  <si>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</si>
  <si>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</si>
  <si>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</si>
  <si>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</si>
  <si>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</si>
  <si>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</si>
  <si>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</si>
  <si>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</si>
  <si>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</si>
  <si>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</si>
  <si>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</si>
  <si>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</si>
  <si>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</si>
  <si>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</si>
  <si>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</si>
  <si>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</si>
  <si>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</si>
  <si>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</si>
  <si>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</si>
  <si>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</si>
  <si>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</si>
  <si>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</si>
  <si>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</si>
  <si>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</si>
  <si>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</si>
  <si>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</si>
  <si>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</si>
  <si>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</si>
  <si>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</si>
  <si>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</si>
  <si>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</si>
  <si>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</si>
  <si>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</si>
  <si>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</si>
  <si>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</si>
  <si>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</si>
  <si>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</si>
  <si>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</si>
  <si>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</si>
  <si>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</si>
  <si>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</si>
  <si>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</si>
  <si>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</si>
  <si>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</si>
  <si>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</si>
  <si>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</si>
  <si>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</si>
  <si>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</si>
  <si>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</si>
  <si>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</si>
  <si>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</si>
  <si>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</si>
  <si>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</si>
  <si>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</si>
  <si>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</si>
  <si>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</si>
  <si>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</si>
  <si>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</si>
  <si>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</si>
  <si>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</si>
  <si>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</si>
  <si>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</si>
  <si>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</si>
  <si>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</si>
  <si>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</si>
  <si>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</si>
  <si>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</si>
  <si>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</si>
  <si>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</si>
  <si>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</si>
  <si>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</si>
  <si>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</si>
  <si>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</si>
  <si>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</si>
  <si>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</si>
  <si>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</si>
  <si>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</si>
  <si>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</si>
  <si>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</si>
  <si>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</si>
  <si>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</si>
  <si>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</si>
  <si>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</si>
  <si>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</si>
  <si>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</si>
  <si>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</si>
  <si>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</si>
  <si>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</si>
  <si>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</si>
  <si>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</si>
  <si>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</si>
  <si>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</si>
  <si>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</si>
  <si>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</si>
  <si>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</si>
  <si>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</si>
  <si>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</si>
  <si>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</si>
  <si>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</si>
  <si>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</si>
  <si>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</si>
  <si>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</si>
  <si>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</si>
  <si>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</si>
  <si>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</si>
  <si>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</si>
  <si>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</si>
  <si>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</si>
  <si>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</si>
  <si>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</si>
  <si>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</si>
  <si>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</si>
  <si>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</si>
  <si>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</si>
  <si>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</si>
  <si>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</si>
  <si>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</si>
  <si>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</si>
  <si>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</si>
  <si>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</si>
  <si>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</si>
  <si>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</si>
  <si>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</si>
  <si>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</si>
  <si>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</si>
  <si>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</si>
  <si>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</si>
  <si>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</si>
  <si>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</si>
  <si>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</si>
  <si>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</si>
  <si>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</si>
  <si>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</si>
  <si>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</si>
  <si>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</si>
  <si>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</si>
  <si>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</si>
  <si>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</si>
  <si>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</si>
  <si>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</si>
  <si>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</si>
  <si>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</si>
  <si>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</si>
  <si>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</si>
  <si>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</si>
  <si>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</si>
  <si>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</si>
  <si>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12/01/19 to 12/31/19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</si>
</sst>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2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598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0" fontId="2" fillId="0" borderId="0" xfId="29" applyFont="1" applyAlignment="1">
      <alignment horizontal="left" vertical="center"/>
    </xf>
    <xf numFmtId="184" fontId="13" fillId="0" borderId="0" xfId="33" applyNumberFormat="1" applyFont="1" applyFill="1"/>
    <xf numFmtId="166" fontId="2" fillId="0" borderId="0" xfId="29" applyNumberFormat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52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 2 4" xfId="50" xr:uid="{A6F21FA0-CC51-4C9E-9367-AAC68DB0443A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3" xfId="51" xr:uid="{E7E6A174-61B0-49BB-8395-C28FD2948B2F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ercent 2" xfId="49" xr:uid="{E2031B4D-806C-473B-AA66-0AAC34F28A51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ortfolio%20Management/Investor%20Reporting/Federal%20Securitizations/2002-1,%202003-1,%202004-1/2018/8-31-18%202002-4/2002-1%2020180831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Federal%20Securitizations\2002-1,%202003-1,%202004-1\2017\07-31-17%202002-4\2002-1%202017073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 Control"/>
      <sheetName val="Sheet1"/>
      <sheetName val="Sheet2"/>
      <sheetName val="Sheet3"/>
      <sheetName val="Sheet4"/>
      <sheetName val="2004 A-2 Pay Table"/>
      <sheetName val="Hidden Mappings"/>
      <sheetName val="Manual Entry"/>
      <sheetName val="SAP-ISP"/>
      <sheetName val="NLR Calc"/>
      <sheetName val="Cash Rec"/>
      <sheetName val="I-AssetLiability Summary"/>
      <sheetName val="II Transaction - by product"/>
      <sheetName val="III-Collection Account"/>
      <sheetName val="IV-Waterfall Calc"/>
      <sheetName val="V-Asset Perc"/>
      <sheetName val="VI-Portfolio-Characteristics"/>
      <sheetName val="VII-Portfolio Status "/>
      <sheetName val="VIII-Portfolio-Summary"/>
      <sheetName val="IX. Trend Analysi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Sheet1</v>
          </cell>
        </row>
      </sheetData>
      <sheetData sheetId="7">
        <row r="22">
          <cell r="B22">
            <v>43368</v>
          </cell>
        </row>
        <row r="23">
          <cell r="B23">
            <v>43398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3">
          <cell r="M13">
            <v>43339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Current Data"/>
      <sheetName val="Previous Data"/>
      <sheetName val="Outputs"/>
      <sheetName val="Pivot Current Nvalues"/>
      <sheetName val="Pivot Previous Nvalues"/>
      <sheetName val="View - Bond Control"/>
      <sheetName val="View - Step Control"/>
      <sheetName val="View - Fee Types"/>
      <sheetName val="View - AG_MktRates"/>
      <sheetName val="View - Acct Statuses"/>
      <sheetName val="View- Govt Interest"/>
      <sheetName val="View - Delq Statuses"/>
      <sheetName val="Delq Buckets"/>
      <sheetName val="Summary Data Work Area"/>
      <sheetName val="SAP-ISP"/>
      <sheetName val="Deal Info"/>
      <sheetName val="Bonds"/>
      <sheetName val="Interest Due"/>
      <sheetName val="Assets and Funds"/>
      <sheetName val="Sources"/>
      <sheetName val="Credit Enhancements"/>
      <sheetName val="Capitalized Interest Account"/>
      <sheetName val="Trig Calc"/>
      <sheetName val="Waterfall"/>
      <sheetName val="Total Asset %"/>
      <sheetName val="Results"/>
      <sheetName val="Supplemental Schedules"/>
      <sheetName val="NLR Calc"/>
      <sheetName val="I-AssetLiability Summary"/>
      <sheetName val="II Transaction - by product"/>
      <sheetName val="III-Collection Account"/>
      <sheetName val="IV-Waterfall Calc"/>
      <sheetName val="V. Asset Perc"/>
      <sheetName val="VI-Portfolio-Characteristics"/>
      <sheetName val="VII-Portfolio Status "/>
      <sheetName val="VIII-Portfolio-Summary"/>
      <sheetName val="IX. Trend Analysis"/>
    </sheetNames>
    <sheetDataSet>
      <sheetData sheetId="0" refreshError="1"/>
      <sheetData sheetId="1">
        <row r="1">
          <cell r="B1" t="str">
            <v>dataname</v>
          </cell>
        </row>
      </sheetData>
      <sheetData sheetId="2" refreshError="1"/>
      <sheetData sheetId="3" refreshError="1"/>
      <sheetData sheetId="4">
        <row r="1">
          <cell r="C1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8">
          <cell r="A8" t="str">
            <v>ACCESS GROUP, INC.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5">
          <cell r="D15">
            <v>787874573.31999993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ili Patel" id="{BA4F7529-BC9E-4888-BC54-8812EC86142D}" userId="S::mpatel@accesslex.org::eef207cb-0909-4a13-9d64-cd57c1c67bc6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4"/>
  <sheetViews>
    <sheetView tabSelected="1" zoomScale="80" zoomScaleNormal="80" workbookViewId="0">
      <selection activeCell="P28" sqref="P28"/>
    </sheetView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256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258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257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5">
        <v>43857</v>
      </c>
      <c r="E4" s="586"/>
      <c r="F4" s="586"/>
      <c r="G4" s="586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5" t="s">
        <v>273</v>
      </c>
      <c r="E5" s="587"/>
      <c r="F5" s="587"/>
      <c r="G5" s="587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263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43799</v>
      </c>
      <c r="I10" s="34" t="s">
        <v>3</v>
      </c>
      <c r="J10" s="74">
        <v>43830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51057316.710000001</v>
      </c>
      <c r="I11" s="474">
        <v>-1074112.8000000045</v>
      </c>
      <c r="J11" s="473">
        <v>49983203.909999996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206849.94</v>
      </c>
      <c r="I12" s="476">
        <v>-7531.8300000000163</v>
      </c>
      <c r="J12" s="576">
        <v>199318.11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51264166.649999999</v>
      </c>
      <c r="I13" s="522">
        <v>-1081644.6300000027</v>
      </c>
      <c r="J13" s="522">
        <v>50182522.019999996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1943036.77</v>
      </c>
      <c r="I14" s="523">
        <v>385979.02</v>
      </c>
      <c r="J14" s="523">
        <v>2329015.79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53207203.420000002</v>
      </c>
      <c r="I15" s="524">
        <v>-695665.61000000685</v>
      </c>
      <c r="J15" s="524">
        <v>52511537.809999995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43799</v>
      </c>
      <c r="I18" s="111" t="s">
        <v>3</v>
      </c>
      <c r="J18" s="74">
        <v>43830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5.223618E-2</v>
      </c>
      <c r="I19" s="581">
        <v>-1.9600000000022377E-6</v>
      </c>
      <c r="J19" s="477">
        <v>5.2234219999999998E-2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261</v>
      </c>
      <c r="D20" s="81" t="s">
        <v>262</v>
      </c>
      <c r="E20" s="76"/>
      <c r="F20" s="76"/>
      <c r="G20" s="88"/>
      <c r="H20" s="478">
        <v>70.278728999999998</v>
      </c>
      <c r="I20" s="479">
        <v>-2.9054809999999947</v>
      </c>
      <c r="J20" s="478">
        <v>67.373248000000004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8379</v>
      </c>
      <c r="I21" s="480">
        <v>-86</v>
      </c>
      <c r="J21" s="478">
        <v>8293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7565</v>
      </c>
      <c r="I22" s="480">
        <v>-77</v>
      </c>
      <c r="J22" s="478">
        <v>7488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43830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272</v>
      </c>
      <c r="H27" s="74">
        <v>43799</v>
      </c>
      <c r="I27" s="111" t="s">
        <v>3</v>
      </c>
      <c r="J27" s="74">
        <v>43830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247</v>
      </c>
      <c r="D28" s="220" t="s">
        <v>148</v>
      </c>
      <c r="E28" s="76" t="s">
        <v>248</v>
      </c>
      <c r="F28" s="394" t="s">
        <v>243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247</v>
      </c>
      <c r="D29" s="220" t="s">
        <v>149</v>
      </c>
      <c r="E29" s="76" t="s">
        <v>230</v>
      </c>
      <c r="F29" s="320" t="s">
        <v>244</v>
      </c>
      <c r="G29" s="319">
        <v>2.7869999999999999E-2</v>
      </c>
      <c r="H29" s="40">
        <v>3238113.74</v>
      </c>
      <c r="I29" s="40">
        <v>-383918.97</v>
      </c>
      <c r="J29" s="461">
        <v>2854194.7700000005</v>
      </c>
      <c r="K29" s="104">
        <v>5.5951127460401269E-2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247</v>
      </c>
      <c r="D30" s="220" t="s">
        <v>150</v>
      </c>
      <c r="E30" s="76" t="s">
        <v>230</v>
      </c>
      <c r="F30" s="320" t="s">
        <v>245</v>
      </c>
      <c r="G30" s="319">
        <v>2.7869999999999999E-2</v>
      </c>
      <c r="H30" s="40">
        <v>3242531.35</v>
      </c>
      <c r="I30" s="40">
        <v>-384442.73</v>
      </c>
      <c r="J30" s="461">
        <v>2858088.62</v>
      </c>
      <c r="K30" s="104">
        <v>5.6027459075871804E-2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249</v>
      </c>
      <c r="D31" s="76" t="s">
        <v>58</v>
      </c>
      <c r="E31" s="76" t="s">
        <v>250</v>
      </c>
      <c r="F31" s="395" t="s">
        <v>246</v>
      </c>
      <c r="G31" s="319">
        <v>4.0980000000000003E-2</v>
      </c>
      <c r="H31" s="40">
        <v>45300000</v>
      </c>
      <c r="I31" s="40">
        <v>0</v>
      </c>
      <c r="J31" s="461">
        <v>45300000</v>
      </c>
      <c r="K31" s="104">
        <v>0.88802141346372687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3.9511960730509457E-2</v>
      </c>
      <c r="H32" s="44">
        <v>51780645.090000004</v>
      </c>
      <c r="I32" s="450">
        <v>-768361.7</v>
      </c>
      <c r="J32" s="44">
        <v>51012283.390000001</v>
      </c>
      <c r="K32" s="106">
        <v>1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43799</v>
      </c>
      <c r="I35" s="111" t="s">
        <v>3</v>
      </c>
      <c r="J35" s="74">
        <v>43830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242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43173.04</v>
      </c>
      <c r="I38" s="112">
        <v>-948.25</v>
      </c>
      <c r="J38" s="40">
        <v>42224.79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1353218.57</v>
      </c>
      <c r="I39" s="112">
        <v>391556.92999999993</v>
      </c>
      <c r="J39" s="572">
        <v>1744775.5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146645.16</v>
      </c>
      <c r="I46" s="112">
        <v>-4629.6600000000035</v>
      </c>
      <c r="J46" s="40">
        <v>142015.5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1943036.77</v>
      </c>
      <c r="I48" s="482">
        <v>385979.0199999999</v>
      </c>
      <c r="J48" s="484">
        <v>2329015.79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  <row r="54" spans="1:12" ht="21.75" customHeight="1">
      <c r="C54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3"/>
  <sheetViews>
    <sheetView topLeftCell="A4" zoomScale="80" zoomScaleNormal="80" workbookViewId="0">
      <selection activeCell="G53" sqref="G53"/>
    </sheetView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B1" s="346"/>
      <c r="C1" s="344"/>
    </row>
    <row r="2" spans="1:9" s="54" customFormat="1" ht="26.25" customHeight="1">
      <c r="A2" s="354" t="s">
        <v>258</v>
      </c>
      <c r="B2" s="276"/>
      <c r="C2" s="354"/>
    </row>
    <row r="3" spans="1:9" s="54" customFormat="1" ht="25.5" customHeight="1">
      <c r="A3" s="354" t="s">
        <v>257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5">
        <v>43857</v>
      </c>
      <c r="F4" s="586"/>
      <c r="G4" s="586"/>
      <c r="H4" s="586"/>
    </row>
    <row r="5" spans="1:9" s="54" customFormat="1" ht="20.25" customHeight="1">
      <c r="A5" s="59"/>
      <c r="B5" s="59"/>
      <c r="C5" s="53"/>
      <c r="D5" s="55" t="s">
        <v>63</v>
      </c>
      <c r="E5" s="585" t="s">
        <v>273</v>
      </c>
      <c r="F5" s="587"/>
      <c r="G5" s="587"/>
      <c r="H5" s="587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264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8">
        <v>43830</v>
      </c>
      <c r="F10" s="589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-1072274.03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0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226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222</v>
      </c>
      <c r="E20" s="320"/>
      <c r="F20" s="529">
        <v>-1072274.03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8870.15</v>
      </c>
      <c r="H23" s="486"/>
      <c r="I23" s="486"/>
    </row>
    <row r="24" spans="1:9" s="62" customFormat="1" ht="14.25">
      <c r="A24" s="348"/>
      <c r="B24" s="257">
        <v>2</v>
      </c>
      <c r="D24" s="358" t="s">
        <v>227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-44.54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-10664.38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-10708.92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-1838.7700000000004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-1074112.8</v>
      </c>
      <c r="G32" s="579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223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-235921.44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224</v>
      </c>
      <c r="E42" s="525"/>
      <c r="F42" s="529">
        <v>-235921.44</v>
      </c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234491.22</v>
      </c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-8870.15</v>
      </c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-21.71</v>
      </c>
      <c r="F47" s="525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-9.75</v>
      </c>
      <c r="F48" s="525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-31.46</v>
      </c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2800</v>
      </c>
      <c r="H50" s="486"/>
      <c r="I50" s="486"/>
    </row>
    <row r="51" spans="1:9" ht="16.5" customHeight="1" thickBot="1">
      <c r="A51" s="351"/>
      <c r="B51" s="260">
        <v>5</v>
      </c>
      <c r="D51" s="365" t="s">
        <v>225</v>
      </c>
      <c r="E51" s="525"/>
      <c r="F51" s="529">
        <v>228389.61000000002</v>
      </c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-7531.8299999999872</v>
      </c>
      <c r="G53" s="579"/>
      <c r="H53" s="453"/>
      <c r="I53" s="486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65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topLeftCell="A22" zoomScale="75" zoomScaleNormal="75" workbookViewId="0">
      <selection activeCell="E16" sqref="E16"/>
    </sheetView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256</v>
      </c>
      <c r="B1" s="346"/>
      <c r="C1" s="346"/>
      <c r="F1" s="147"/>
      <c r="G1" s="50"/>
    </row>
    <row r="2" spans="1:11" s="54" customFormat="1" ht="26.25" customHeight="1">
      <c r="A2" s="354" t="s">
        <v>258</v>
      </c>
      <c r="B2" s="276"/>
      <c r="C2" s="276"/>
      <c r="F2" s="148"/>
      <c r="G2" s="126"/>
    </row>
    <row r="3" spans="1:11" s="54" customFormat="1" ht="25.5" customHeight="1">
      <c r="A3" s="354" t="s">
        <v>257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5">
        <v>43857</v>
      </c>
      <c r="E4" s="586"/>
      <c r="F4" s="586"/>
      <c r="G4" s="586"/>
    </row>
    <row r="5" spans="1:11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265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43830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970537.02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-970537.02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1297424.18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2773.05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51151.87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228</v>
      </c>
      <c r="C16" s="281" t="s">
        <v>229</v>
      </c>
      <c r="D16" s="281"/>
      <c r="E16" s="40">
        <v>-26.45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1351322.6500000001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90"/>
      <c r="D22" s="590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42547.763925000007</v>
      </c>
      <c r="F24" s="170">
        <v>42547.763925000007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7070.79</v>
      </c>
      <c r="F27" s="170">
        <v>7070.79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7080.44</v>
      </c>
      <c r="F28" s="170">
        <v>7080.44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142187.63999999998</v>
      </c>
      <c r="F32" s="170">
        <v>142187.63999999998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237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236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233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1151202.856075</v>
      </c>
      <c r="F38" s="170">
        <v>1151202.856075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0</v>
      </c>
      <c r="F39" s="170">
        <v>0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1351322.65</v>
      </c>
      <c r="F40" s="488">
        <v>1351322.65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>
      <selection activeCell="G44" sqref="G44"/>
    </sheetView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256</v>
      </c>
      <c r="B1" s="346"/>
      <c r="C1" s="346"/>
      <c r="D1" s="346"/>
      <c r="G1" s="50"/>
    </row>
    <row r="2" spans="1:11" s="54" customFormat="1" ht="26.25" customHeight="1">
      <c r="A2" s="354" t="s">
        <v>258</v>
      </c>
      <c r="B2" s="276"/>
      <c r="C2" s="276"/>
      <c r="D2" s="276"/>
      <c r="G2" s="126"/>
    </row>
    <row r="3" spans="1:11" s="54" customFormat="1" ht="25.5" customHeight="1">
      <c r="A3" s="354" t="s">
        <v>257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5">
        <v>43857</v>
      </c>
      <c r="E4" s="586"/>
      <c r="F4" s="586"/>
      <c r="G4" s="586"/>
    </row>
    <row r="5" spans="1:11" s="54" customFormat="1" ht="24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266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1351322.6500000001</v>
      </c>
      <c r="F11" s="141">
        <v>1351322.6500000001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43780.92392500001</v>
      </c>
      <c r="F13" s="141">
        <v>1307541.7260750001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251</v>
      </c>
      <c r="D16" s="281"/>
      <c r="E16" s="174">
        <v>0</v>
      </c>
      <c r="F16" s="40">
        <v>1307541.7260750001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252</v>
      </c>
      <c r="D17" s="281"/>
      <c r="E17" s="174">
        <v>7070.79</v>
      </c>
      <c r="F17" s="40">
        <v>1300470.9360750001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253</v>
      </c>
      <c r="D18" s="281"/>
      <c r="E18" s="174">
        <v>7080.44</v>
      </c>
      <c r="F18" s="40">
        <v>1293390.4960750001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14151.23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251</v>
      </c>
      <c r="D22" s="281"/>
      <c r="E22" s="176">
        <v>0</v>
      </c>
      <c r="F22" s="40">
        <v>1293390.4960750001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252</v>
      </c>
      <c r="D23" s="281"/>
      <c r="E23" s="176">
        <v>0</v>
      </c>
      <c r="F23" s="40">
        <v>1293390.4960750001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253</v>
      </c>
      <c r="D24" s="281"/>
      <c r="E24" s="176">
        <v>0</v>
      </c>
      <c r="F24" s="40">
        <v>1293390.4960750001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254</v>
      </c>
      <c r="D27" s="281"/>
      <c r="E27" s="141">
        <v>142187.63999999998</v>
      </c>
      <c r="F27" s="40">
        <v>1151202.856075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231</v>
      </c>
      <c r="D29" s="281"/>
      <c r="E29" s="40">
        <v>0</v>
      </c>
      <c r="F29" s="40">
        <v>1151202.856075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236</v>
      </c>
      <c r="D31" s="281"/>
      <c r="E31" s="40">
        <v>0</v>
      </c>
      <c r="F31" s="40">
        <v>1151202.856075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1151202.856075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233</v>
      </c>
      <c r="D35" s="281"/>
      <c r="E35" s="40">
        <v>0</v>
      </c>
      <c r="F35" s="40">
        <v>1151202.856075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1151202.856075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251</v>
      </c>
      <c r="D40" s="281"/>
      <c r="E40" s="174">
        <v>0</v>
      </c>
      <c r="F40" s="40">
        <v>1151202.856075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252</v>
      </c>
      <c r="D41" s="281"/>
      <c r="E41" s="174">
        <v>575209.06000000006</v>
      </c>
      <c r="F41" s="40">
        <v>575993.79607500008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253</v>
      </c>
      <c r="D42" s="281"/>
      <c r="E42" s="174">
        <v>575993.79</v>
      </c>
      <c r="F42" s="40">
        <v>0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255</v>
      </c>
      <c r="D43" s="281"/>
      <c r="E43" s="174">
        <v>0</v>
      </c>
      <c r="F43" s="40">
        <v>0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238</v>
      </c>
      <c r="C44" s="279" t="s">
        <v>239</v>
      </c>
      <c r="D44" s="279"/>
      <c r="E44" s="44">
        <v>1151202.8500000001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234</v>
      </c>
      <c r="B46" s="408" t="s">
        <v>235</v>
      </c>
      <c r="C46" s="281" t="s">
        <v>54</v>
      </c>
      <c r="D46" s="281"/>
      <c r="E46" s="141">
        <v>0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zoomScale="93" zoomScaleNormal="93" workbookViewId="0">
      <selection activeCell="F40" sqref="F40:F44"/>
    </sheetView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256</v>
      </c>
      <c r="B1" s="346"/>
      <c r="C1" s="346"/>
      <c r="G1" s="50"/>
    </row>
    <row r="2" spans="1:10" s="54" customFormat="1" ht="26.25" customHeight="1">
      <c r="A2" s="354" t="s">
        <v>258</v>
      </c>
      <c r="B2" s="276"/>
      <c r="C2" s="276"/>
      <c r="G2" s="126"/>
    </row>
    <row r="3" spans="1:10" s="54" customFormat="1" ht="25.5" customHeight="1">
      <c r="A3" s="354" t="s">
        <v>257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5">
        <v>43857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267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232</v>
      </c>
      <c r="D13" s="76"/>
      <c r="E13" s="312">
        <v>5712283.3900000006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217732.01789424696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5412.43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18743.7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4.7792627436255668E-2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4.7792627436255668E-2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240</v>
      </c>
      <c r="F24" s="79" t="s">
        <v>241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50182522.019999996</v>
      </c>
      <c r="F25" s="497">
        <v>50182522.019999996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2331628.2200000002</v>
      </c>
      <c r="F26" s="497">
        <v>979568.12392499985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3786.8799999999997</v>
      </c>
      <c r="F27" s="498">
        <v>3786.8799999999997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5712283.3900000006</v>
      </c>
      <c r="F28" s="497">
        <v>4561080.54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9.1925347142134672</v>
      </c>
      <c r="F29" s="496">
        <v>11.21626834152001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240</v>
      </c>
      <c r="F32" s="141" t="s">
        <v>241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50182522.019999996</v>
      </c>
      <c r="F33" s="497">
        <v>50182522.019999996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2331628.2200000002</v>
      </c>
      <c r="F34" s="497">
        <v>979568.12392499985</v>
      </c>
      <c r="G34" s="415"/>
      <c r="I34" s="535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101124.72</v>
      </c>
      <c r="F35" s="498">
        <v>101124.72</v>
      </c>
      <c r="G35" s="415"/>
      <c r="I35" s="535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51012283.390000001</v>
      </c>
      <c r="F36" s="497">
        <v>49861080.539999999</v>
      </c>
      <c r="G36" s="415"/>
      <c r="I36" s="535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1.027458918458737</v>
      </c>
      <c r="F37" s="496">
        <v>1.0240645583876269</v>
      </c>
      <c r="G37" s="415"/>
      <c r="I37" s="583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1" spans="1:14">
      <c r="F41" s="584"/>
    </row>
    <row r="42" spans="1:14">
      <c r="F42" s="584"/>
    </row>
    <row r="43" spans="1:14">
      <c r="F43" s="494"/>
    </row>
    <row r="45" spans="1:14">
      <c r="I45" s="491"/>
    </row>
    <row r="46" spans="1:14">
      <c r="I46" s="499"/>
    </row>
    <row r="47" spans="1:14">
      <c r="I47" s="491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workbookViewId="0">
      <selection activeCell="D36" sqref="D36:E38"/>
    </sheetView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256</v>
      </c>
      <c r="B1" s="346"/>
      <c r="C1" s="346"/>
      <c r="F1" s="181"/>
    </row>
    <row r="2" spans="1:10" s="54" customFormat="1" ht="26.25" customHeight="1">
      <c r="A2" s="354" t="s">
        <v>258</v>
      </c>
      <c r="B2" s="276"/>
      <c r="C2" s="276"/>
      <c r="F2" s="182"/>
    </row>
    <row r="3" spans="1:10" s="54" customFormat="1" ht="25.5" customHeight="1">
      <c r="A3" s="354" t="s">
        <v>257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5">
        <v>43857</v>
      </c>
      <c r="E4" s="586"/>
      <c r="F4" s="586"/>
      <c r="G4" s="586"/>
    </row>
    <row r="5" spans="1:10" s="54" customFormat="1" ht="20.25" customHeight="1">
      <c r="A5" s="59"/>
      <c r="B5" s="59"/>
      <c r="C5" s="55" t="s">
        <v>63</v>
      </c>
      <c r="D5" s="585" t="s">
        <v>273</v>
      </c>
      <c r="E5" s="587"/>
      <c r="F5" s="587"/>
      <c r="G5" s="587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268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8293</v>
      </c>
      <c r="E14" s="537">
        <v>49983203.909999996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8293</v>
      </c>
      <c r="E15" s="539">
        <v>49983203.909999996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6</v>
      </c>
      <c r="E19" s="537">
        <v>75679.28</v>
      </c>
      <c r="F19" s="505">
        <v>1.5140942172548299E-3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0</v>
      </c>
      <c r="E20" s="537">
        <v>0</v>
      </c>
      <c r="F20" s="505">
        <v>0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18</v>
      </c>
      <c r="E22" s="537">
        <v>159788.51</v>
      </c>
      <c r="F22" s="505">
        <v>3.1968440896209052E-3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8265</v>
      </c>
      <c r="E23" s="537">
        <v>49725189.549999997</v>
      </c>
      <c r="F23" s="505">
        <v>0.99483797876453495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4</v>
      </c>
      <c r="E24" s="537">
        <v>22546.57</v>
      </c>
      <c r="F24" s="505">
        <v>4.51082928589321E-4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8293</v>
      </c>
      <c r="E25" s="539">
        <v>49983203.909999996</v>
      </c>
      <c r="F25" s="540">
        <v>1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8253</v>
      </c>
      <c r="E28" s="537">
        <v>49705510.909999996</v>
      </c>
      <c r="F28" s="505">
        <v>0.99444427371042454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40</v>
      </c>
      <c r="E29" s="551">
        <v>277693</v>
      </c>
      <c r="F29" s="505">
        <v>5.555726289575502E-3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8293</v>
      </c>
      <c r="E30" s="539">
        <v>49983203.909999996</v>
      </c>
      <c r="F30" s="540">
        <v>1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>
      <selection activeCell="P28" sqref="P28"/>
    </sheetView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256</v>
      </c>
      <c r="C1" s="274"/>
      <c r="D1" s="274"/>
      <c r="E1" s="274"/>
    </row>
    <row r="2" spans="1:9" s="54" customFormat="1" ht="33" customHeight="1">
      <c r="A2" s="354" t="s">
        <v>258</v>
      </c>
      <c r="C2" s="275"/>
      <c r="D2" s="275"/>
      <c r="E2" s="275"/>
    </row>
    <row r="3" spans="1:9" s="54" customFormat="1" ht="25.5" customHeight="1">
      <c r="A3" s="354" t="s">
        <v>257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5">
        <v>43857</v>
      </c>
      <c r="D4" s="586"/>
      <c r="E4" s="586"/>
      <c r="F4" s="586"/>
    </row>
    <row r="5" spans="1:9" s="54" customFormat="1" ht="23.25" customHeight="1">
      <c r="A5" s="149"/>
      <c r="B5" s="56" t="s">
        <v>63</v>
      </c>
      <c r="C5" s="585" t="s">
        <v>273</v>
      </c>
      <c r="D5" s="587"/>
      <c r="E5" s="587"/>
      <c r="F5" s="587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269</v>
      </c>
      <c r="C8" s="591" t="s">
        <v>40</v>
      </c>
      <c r="D8" s="591"/>
      <c r="E8" s="592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6</v>
      </c>
      <c r="D13" s="556">
        <v>107537</v>
      </c>
      <c r="E13" s="219">
        <v>2.1429174077209918E-3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0</v>
      </c>
      <c r="D16" s="556">
        <v>0</v>
      </c>
      <c r="E16" s="219">
        <v>0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6</v>
      </c>
      <c r="D18" s="561">
        <v>107537</v>
      </c>
      <c r="E18" s="472">
        <v>2.1429174077209918E-3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7543</v>
      </c>
      <c r="D22" s="556">
        <v>44691644.25</v>
      </c>
      <c r="E22" s="219">
        <v>0.89058186896601876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468</v>
      </c>
      <c r="D23" s="556">
        <v>3050319.21</v>
      </c>
      <c r="E23" s="219">
        <v>6.0784494027309136E-2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129</v>
      </c>
      <c r="D24" s="556">
        <v>1026222.84</v>
      </c>
      <c r="E24" s="219">
        <v>2.0449806001998139E-2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57</v>
      </c>
      <c r="D25" s="556">
        <v>438347.88</v>
      </c>
      <c r="E25" s="219">
        <v>8.7350707448561171E-3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23</v>
      </c>
      <c r="D26" s="556">
        <v>237394.17</v>
      </c>
      <c r="E26" s="219">
        <v>4.7306145734442697E-3</v>
      </c>
      <c r="G26" s="512"/>
      <c r="H26" s="512"/>
      <c r="I26" s="512"/>
    </row>
    <row r="27" spans="1:9" s="332" customFormat="1" ht="14.25">
      <c r="A27" s="314"/>
      <c r="B27" s="193" t="s">
        <v>260</v>
      </c>
      <c r="C27" s="555">
        <v>24</v>
      </c>
      <c r="D27" s="556">
        <v>229100.59</v>
      </c>
      <c r="E27" s="219">
        <v>4.5653462755158667E-3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21</v>
      </c>
      <c r="D28" s="556">
        <v>213638.51</v>
      </c>
      <c r="E28" s="219">
        <v>4.2572294376686647E-3</v>
      </c>
      <c r="G28" s="512"/>
      <c r="H28" s="512"/>
      <c r="I28" s="512"/>
    </row>
    <row r="29" spans="1:9" s="332" customFormat="1" ht="14.25">
      <c r="A29" s="314"/>
      <c r="B29" s="193" t="s">
        <v>259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18</v>
      </c>
      <c r="D35" s="556">
        <v>165278.07999999999</v>
      </c>
      <c r="E35" s="219">
        <v>3.2935387331495449E-3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34</v>
      </c>
      <c r="C37" s="555">
        <v>4</v>
      </c>
      <c r="D37" s="556">
        <v>23039.49</v>
      </c>
      <c r="E37" s="219">
        <v>4.5911383231830638E-4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8287</v>
      </c>
      <c r="D39" s="567">
        <v>50074985.020000011</v>
      </c>
      <c r="E39" s="568">
        <v>0.99785708259227879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221</v>
      </c>
      <c r="C41" s="566">
        <v>8293</v>
      </c>
      <c r="D41" s="567">
        <v>50182522.020000011</v>
      </c>
      <c r="E41" s="571">
        <v>0.99999999999999978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>
      <selection activeCell="W34" sqref="W34"/>
    </sheetView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256</v>
      </c>
      <c r="B1" s="346"/>
      <c r="C1" s="346"/>
    </row>
    <row r="2" spans="1:6" s="54" customFormat="1" ht="26.25" customHeight="1">
      <c r="A2" s="354" t="s">
        <v>258</v>
      </c>
      <c r="B2" s="276"/>
      <c r="C2" s="276"/>
    </row>
    <row r="3" spans="1:6" s="54" customFormat="1" ht="25.5" customHeight="1">
      <c r="A3" s="354" t="s">
        <v>257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5">
        <v>43857</v>
      </c>
      <c r="E4" s="586"/>
      <c r="F4" s="586"/>
    </row>
    <row r="5" spans="1:6" s="54" customFormat="1" ht="32.25" customHeight="1">
      <c r="A5" s="53"/>
      <c r="B5" s="59"/>
      <c r="C5" s="55" t="s">
        <v>63</v>
      </c>
      <c r="D5" s="585" t="s">
        <v>273</v>
      </c>
      <c r="E5" s="587"/>
      <c r="F5" s="587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270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51012283.390000001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49983203.909999996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2329015.79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50182522.019999996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8293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7488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1072274.03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235921.44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42547.763925000007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0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5.2234219999999998E-2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67.373248000000004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5712283.3900000006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768361.7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4.7792627436255668E-2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9.1925347142134672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1.027458918458737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H26" sqref="H26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5" t="s">
        <v>256</v>
      </c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</row>
    <row r="2" spans="1:28" s="54" customFormat="1" ht="32.25" customHeight="1">
      <c r="A2" s="53"/>
      <c r="B2" s="59"/>
      <c r="C2" s="596" t="s">
        <v>258</v>
      </c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</row>
    <row r="3" spans="1:28" s="54" customFormat="1" ht="25.5" customHeight="1">
      <c r="A3" s="53"/>
      <c r="B3" s="59"/>
      <c r="C3" s="596" t="s">
        <v>177</v>
      </c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</row>
    <row r="4" spans="1:28" s="54" customFormat="1" ht="32.25" customHeight="1">
      <c r="A4" s="53"/>
      <c r="B4" s="59"/>
      <c r="C4" s="597">
        <v>43830</v>
      </c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3" t="s">
        <v>271</v>
      </c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4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43524</v>
      </c>
      <c r="E13" s="517">
        <v>43555</v>
      </c>
      <c r="F13" s="517">
        <v>43585</v>
      </c>
      <c r="G13" s="517">
        <v>43616</v>
      </c>
      <c r="H13" s="517">
        <v>43646</v>
      </c>
      <c r="I13" s="517">
        <v>43677</v>
      </c>
      <c r="J13" s="517">
        <v>43708</v>
      </c>
      <c r="K13" s="517">
        <v>43738</v>
      </c>
      <c r="L13" s="517">
        <v>43769</v>
      </c>
      <c r="M13" s="517">
        <v>43799</v>
      </c>
      <c r="N13" s="517">
        <v>43830</v>
      </c>
    </row>
    <row r="14" spans="1:28" s="332" customFormat="1" ht="21" thickBot="1">
      <c r="A14" s="373"/>
      <c r="B14" s="248"/>
      <c r="C14" s="249" t="s">
        <v>143</v>
      </c>
      <c r="D14" s="575">
        <v>43549</v>
      </c>
      <c r="E14" s="575">
        <v>43580</v>
      </c>
      <c r="F14" s="575">
        <v>43613</v>
      </c>
      <c r="G14" s="575">
        <v>43641</v>
      </c>
      <c r="H14" s="575">
        <v>43671</v>
      </c>
      <c r="I14" s="575">
        <v>43703</v>
      </c>
      <c r="J14" s="575">
        <v>43733</v>
      </c>
      <c r="K14" s="575">
        <v>43763</v>
      </c>
      <c r="L14" s="575">
        <v>43794</v>
      </c>
      <c r="M14" s="575">
        <v>43825</v>
      </c>
      <c r="N14" s="575">
        <v>43857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63173179.759999998</v>
      </c>
      <c r="E16" s="252">
        <v>62301290.420000002</v>
      </c>
      <c r="F16" s="252">
        <v>60915813.130000003</v>
      </c>
      <c r="G16" s="252">
        <v>59568918.140000001</v>
      </c>
      <c r="H16" s="252">
        <v>58012347.219999999</v>
      </c>
      <c r="I16" s="252">
        <v>57138021.32</v>
      </c>
      <c r="J16" s="252">
        <v>55488887.060000002</v>
      </c>
      <c r="K16" s="252">
        <v>54206300.130000003</v>
      </c>
      <c r="L16" s="252">
        <v>53282762.43</v>
      </c>
      <c r="M16" s="252">
        <v>51780645.090000004</v>
      </c>
      <c r="N16" s="470">
        <v>51012283.390000001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62396124.57</v>
      </c>
      <c r="E18" s="518">
        <v>61065502.530000001</v>
      </c>
      <c r="F18" s="518">
        <v>59651276.600000001</v>
      </c>
      <c r="G18" s="518">
        <v>58264313.460000001</v>
      </c>
      <c r="H18" s="518">
        <v>56984881.259999998</v>
      </c>
      <c r="I18" s="518">
        <v>55676765.82</v>
      </c>
      <c r="J18" s="518">
        <v>54407344.939999998</v>
      </c>
      <c r="K18" s="518">
        <v>53286724.030000001</v>
      </c>
      <c r="L18" s="518">
        <v>52148824.159999996</v>
      </c>
      <c r="M18" s="518">
        <v>51057316.710000001</v>
      </c>
      <c r="N18" s="470">
        <v>49983203.909999996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2219933.91</v>
      </c>
      <c r="E19" s="518">
        <v>2673855.35</v>
      </c>
      <c r="F19" s="518">
        <v>2686956.34</v>
      </c>
      <c r="G19" s="518">
        <v>2630635.69</v>
      </c>
      <c r="H19" s="518">
        <v>2107746.0299999998</v>
      </c>
      <c r="I19" s="518">
        <v>2534685.92</v>
      </c>
      <c r="J19" s="518">
        <v>2129608.91</v>
      </c>
      <c r="K19" s="518">
        <v>2049293.27</v>
      </c>
      <c r="L19" s="518">
        <v>2303476.69</v>
      </c>
      <c r="M19" s="518">
        <v>1943036.77</v>
      </c>
      <c r="N19" s="470">
        <v>2329015.79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62635859.280000001</v>
      </c>
      <c r="E20" s="518">
        <v>61335654.359999999</v>
      </c>
      <c r="F20" s="518">
        <v>59896938.149999999</v>
      </c>
      <c r="G20" s="518">
        <v>58509162.25</v>
      </c>
      <c r="H20" s="518">
        <v>57231570.149999999</v>
      </c>
      <c r="I20" s="518">
        <v>55913961.68</v>
      </c>
      <c r="J20" s="518">
        <v>54636359.700000003</v>
      </c>
      <c r="K20" s="518">
        <v>53508432.090000004</v>
      </c>
      <c r="L20" s="518">
        <v>52362546.020000003</v>
      </c>
      <c r="M20" s="518">
        <v>51264166.649999999</v>
      </c>
      <c r="N20" s="470">
        <v>50182522.019999996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9269</v>
      </c>
      <c r="E21" s="519">
        <v>9167</v>
      </c>
      <c r="F21" s="519">
        <v>9064</v>
      </c>
      <c r="G21" s="519">
        <v>8936</v>
      </c>
      <c r="H21" s="519">
        <v>8839</v>
      </c>
      <c r="I21" s="519">
        <v>8742</v>
      </c>
      <c r="J21" s="519">
        <v>8639</v>
      </c>
      <c r="K21" s="519">
        <v>8558</v>
      </c>
      <c r="L21" s="519">
        <v>8464</v>
      </c>
      <c r="M21" s="519">
        <v>8379</v>
      </c>
      <c r="N21" s="573">
        <v>8293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8355</v>
      </c>
      <c r="E22" s="519">
        <v>8265</v>
      </c>
      <c r="F22" s="519">
        <v>8174</v>
      </c>
      <c r="G22" s="519">
        <v>8057</v>
      </c>
      <c r="H22" s="519">
        <v>7972</v>
      </c>
      <c r="I22" s="519">
        <v>7890</v>
      </c>
      <c r="J22" s="519">
        <v>7793</v>
      </c>
      <c r="K22" s="519">
        <v>7721</v>
      </c>
      <c r="L22" s="519">
        <v>7636</v>
      </c>
      <c r="M22" s="519">
        <v>7565</v>
      </c>
      <c r="N22" s="573">
        <v>7488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1140819.06</v>
      </c>
      <c r="E24" s="518">
        <v>1283813.76</v>
      </c>
      <c r="F24" s="518">
        <v>1344034.24</v>
      </c>
      <c r="G24" s="518">
        <v>1347529.54</v>
      </c>
      <c r="H24" s="518">
        <v>1226372.1399999999</v>
      </c>
      <c r="I24" s="518">
        <v>1270574.47</v>
      </c>
      <c r="J24" s="518">
        <v>1178789.96</v>
      </c>
      <c r="K24" s="518">
        <v>1077798.92</v>
      </c>
      <c r="L24" s="518">
        <v>1060929.6499999999</v>
      </c>
      <c r="M24" s="518">
        <v>1020759.01</v>
      </c>
      <c r="N24" s="470">
        <v>1072274.03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314551.42</v>
      </c>
      <c r="E25" s="518">
        <v>293235.37</v>
      </c>
      <c r="F25" s="518">
        <v>312486.74</v>
      </c>
      <c r="G25" s="518">
        <v>298106.05</v>
      </c>
      <c r="H25" s="518">
        <v>278897.48</v>
      </c>
      <c r="I25" s="518">
        <v>283742.31</v>
      </c>
      <c r="J25" s="518">
        <v>276056.40999999997</v>
      </c>
      <c r="K25" s="518">
        <v>266610.52</v>
      </c>
      <c r="L25" s="518">
        <v>249350.02</v>
      </c>
      <c r="M25" s="518">
        <v>237753.23</v>
      </c>
      <c r="N25" s="470">
        <v>235921.44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51994.69</v>
      </c>
      <c r="E28" s="518">
        <v>50885.88</v>
      </c>
      <c r="F28" s="518">
        <v>49707.41</v>
      </c>
      <c r="G28" s="518">
        <v>48551.65</v>
      </c>
      <c r="H28" s="518">
        <v>48553.59</v>
      </c>
      <c r="I28" s="518">
        <v>47487.4</v>
      </c>
      <c r="J28" s="518">
        <v>46397.3</v>
      </c>
      <c r="K28" s="518">
        <v>45339.45</v>
      </c>
      <c r="L28" s="518">
        <v>44405.599999999999</v>
      </c>
      <c r="M28" s="518">
        <v>43457.35</v>
      </c>
      <c r="N28" s="470">
        <v>42547.763925000007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22827.19</v>
      </c>
      <c r="E29" s="518">
        <v>25846.55</v>
      </c>
      <c r="F29" s="518">
        <v>83884.960000000006</v>
      </c>
      <c r="G29" s="518">
        <v>308909.93</v>
      </c>
      <c r="H29" s="518">
        <v>80628.67</v>
      </c>
      <c r="I29" s="518">
        <v>55252.2</v>
      </c>
      <c r="J29" s="518">
        <v>0</v>
      </c>
      <c r="K29" s="518">
        <v>0</v>
      </c>
      <c r="L29" s="518">
        <v>0</v>
      </c>
      <c r="M29" s="518">
        <v>0</v>
      </c>
      <c r="N29" s="470">
        <v>0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5.8231230000000002E-2</v>
      </c>
      <c r="E31" s="521">
        <v>5.8215620000000003E-2</v>
      </c>
      <c r="F31" s="521">
        <v>5.6998090000000001E-2</v>
      </c>
      <c r="G31" s="521">
        <v>5.7013590000000003E-2</v>
      </c>
      <c r="H31" s="521">
        <v>5.7007170000000003E-2</v>
      </c>
      <c r="I31" s="521">
        <v>5.5872999999999999E-2</v>
      </c>
      <c r="J31" s="521">
        <v>5.5860809999999997E-2</v>
      </c>
      <c r="K31" s="521">
        <v>5.586348E-2</v>
      </c>
      <c r="L31" s="521">
        <v>5.2222089999999999E-2</v>
      </c>
      <c r="M31" s="521">
        <v>5.223618E-2</v>
      </c>
      <c r="N31" s="574">
        <v>5.2234219999999998E-2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77.539895999999999</v>
      </c>
      <c r="E32" s="519">
        <v>74.659210999999999</v>
      </c>
      <c r="F32" s="519">
        <v>74.754903999999996</v>
      </c>
      <c r="G32" s="519">
        <v>74.826307999999997</v>
      </c>
      <c r="H32" s="519">
        <v>72.837734999999995</v>
      </c>
      <c r="I32" s="519">
        <v>72.963277000000005</v>
      </c>
      <c r="J32" s="519">
        <v>73.060593999999995</v>
      </c>
      <c r="K32" s="519">
        <v>70.078733</v>
      </c>
      <c r="L32" s="519">
        <v>70.175171000000006</v>
      </c>
      <c r="M32" s="519">
        <v>70.278728999999998</v>
      </c>
      <c r="N32" s="573">
        <v>67.373248000000004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17873179.760000002</v>
      </c>
      <c r="E34" s="518">
        <v>17001290.420000002</v>
      </c>
      <c r="F34" s="518">
        <v>15615813.130000001</v>
      </c>
      <c r="G34" s="518">
        <v>14268918.140000001</v>
      </c>
      <c r="H34" s="518">
        <v>12712347.220000001</v>
      </c>
      <c r="I34" s="518">
        <v>11838021.32</v>
      </c>
      <c r="J34" s="518">
        <v>10188887.060000001</v>
      </c>
      <c r="K34" s="518">
        <v>8906300.1300000008</v>
      </c>
      <c r="L34" s="518">
        <v>7982762.4299999997</v>
      </c>
      <c r="M34" s="518">
        <v>6480645.0899999999</v>
      </c>
      <c r="N34" s="470">
        <v>5712283.3900000006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1850005.78</v>
      </c>
      <c r="E36" s="518">
        <v>871889.34</v>
      </c>
      <c r="F36" s="518">
        <v>1385477.29</v>
      </c>
      <c r="G36" s="518">
        <v>1346894.99</v>
      </c>
      <c r="H36" s="518">
        <v>1556570.92</v>
      </c>
      <c r="I36" s="518">
        <v>874325.9</v>
      </c>
      <c r="J36" s="518">
        <v>1649134.26</v>
      </c>
      <c r="K36" s="518">
        <v>1282586.93</v>
      </c>
      <c r="L36" s="518">
        <v>923537.7</v>
      </c>
      <c r="M36" s="518">
        <v>1502117.34</v>
      </c>
      <c r="N36" s="470">
        <v>768361.7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5.4208669897116264E-2</v>
      </c>
      <c r="E38" s="521">
        <v>5.3933352036198111E-2</v>
      </c>
      <c r="F38" s="521">
        <v>5.2777095171198947E-2</v>
      </c>
      <c r="G38" s="521">
        <v>5.1734967435647143E-2</v>
      </c>
      <c r="H38" s="521">
        <v>5.2636451026915623E-2</v>
      </c>
      <c r="I38" s="521">
        <v>5.1452414265760388E-2</v>
      </c>
      <c r="J38" s="521">
        <v>5.1699000980016431E-2</v>
      </c>
      <c r="K38" s="521">
        <v>5.1710966945344911E-2</v>
      </c>
      <c r="L38" s="521">
        <v>4.7816138886459553E-2</v>
      </c>
      <c r="M38" s="521">
        <v>4.8077295765872656E-2</v>
      </c>
      <c r="N38" s="574">
        <v>4.7792627436255668E-2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3.6284785153416927</v>
      </c>
      <c r="E39" s="521">
        <v>3.7644630677393014</v>
      </c>
      <c r="F39" s="521">
        <v>4.0073825966691761</v>
      </c>
      <c r="G39" s="521">
        <v>4.284749019521672</v>
      </c>
      <c r="H39" s="521">
        <v>4.6675884974765509</v>
      </c>
      <c r="I39" s="521">
        <v>4.9370141250936683</v>
      </c>
      <c r="J39" s="521">
        <v>5.5711552003404003</v>
      </c>
      <c r="K39" s="521">
        <v>6.2378056026728581</v>
      </c>
      <c r="L39" s="521">
        <v>6.8477091858037422</v>
      </c>
      <c r="M39" s="521">
        <v>8.209961838845274</v>
      </c>
      <c r="N39" s="574">
        <v>9.1925347142134672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1.0244995432536383</v>
      </c>
      <c r="E40" s="521">
        <v>1.0246864767909569</v>
      </c>
      <c r="F40" s="521">
        <v>1.0250474418972926</v>
      </c>
      <c r="G40" s="521">
        <v>1.0262745621184786</v>
      </c>
      <c r="H40" s="521">
        <v>1.0225916509640585</v>
      </c>
      <c r="I40" s="521">
        <v>1.0219737299436467</v>
      </c>
      <c r="J40" s="521">
        <v>1.0223209043400121</v>
      </c>
      <c r="K40" s="521">
        <v>1.0240590556240203</v>
      </c>
      <c r="L40" s="521">
        <v>1.0249526251899324</v>
      </c>
      <c r="M40" s="521">
        <v>1.0258892929524142</v>
      </c>
      <c r="N40" s="574">
        <v>1.027458918458737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2020-01-21T19:20:58Z</cp:lastPrinted>
  <dcterms:created xsi:type="dcterms:W3CDTF">2000-02-03T14:11:43Z</dcterms:created>
  <dcterms:modified xsi:type="dcterms:W3CDTF">2020-01-27T14:14:32Z</dcterms:modified>
</cp:coreProperties>
</file>